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2780" windowWidth="32767" windowHeight="214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<sst xmlns="http://schemas.openxmlformats.org/spreadsheetml/2006/main" count="54" uniqueCount="54">
  <si>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r>
      <rPr>
        <sz val="10"/>
        <rFont val="Arial"/>
        <family val="2"/>
      </rPr>
      <t>01:00</t>
    </r>
  </si>
  <si>
    <r>
      <rPr>
        <sz val="10"/>
        <rFont val="Arial"/>
        <family val="2"/>
      </rPr>
      <t>00:30</t>
    </r>
  </si>
  <si>
    <r>
      <rPr>
        <sz val="10"/>
        <rFont val="Arial"/>
        <family val="2"/>
      </rPr>
      <t>00:15</t>
    </r>
  </si>
  <si>
    <r>
      <rPr>
        <sz val="10"/>
        <rFont val="Arial"/>
        <family val="2"/>
      </rPr>
      <t>Véhicule
Tricolore</t>
    </r>
  </si>
  <si>
    <r>
      <rPr>
        <sz val="10"/>
        <rFont val="Arial"/>
        <family val="2"/>
      </rPr>
      <t>Véhicule
autorité</t>
    </r>
  </si>
  <si>
    <r>
      <rPr>
        <sz val="10"/>
        <rFont val="Arial"/>
        <family val="2"/>
      </rPr>
      <t>Dernier
véhicule</t>
    </r>
  </si>
  <si>
    <r>
      <rPr>
        <sz val="10"/>
        <rFont val="Arial"/>
        <family val="2"/>
      </rPr>
      <t>Véhicule
damier</t>
    </r>
  </si>
  <si>
    <t>maxi</t>
  </si>
  <si>
    <t>Véhicule                                                                                                              
00</t>
  </si>
  <si>
    <t>Véhicule
0</t>
  </si>
  <si>
    <t>CH3B  Parc Fermé</t>
  </si>
  <si>
    <r>
      <rPr>
        <b/>
        <sz val="8"/>
        <rFont val="Arial"/>
        <family val="2"/>
      </rPr>
      <t>CH0 Parc Fermé</t>
    </r>
  </si>
  <si>
    <r>
      <rPr>
        <b/>
        <sz val="8"/>
        <rFont val="Arial"/>
        <family val="2"/>
      </rPr>
      <t>CH0A Podium</t>
    </r>
  </si>
  <si>
    <r>
      <rPr>
        <b/>
        <sz val="8"/>
        <rFont val="Arial"/>
        <family val="2"/>
      </rPr>
      <t>CH1 Avant ES1</t>
    </r>
  </si>
  <si>
    <r>
      <rPr>
        <b/>
        <sz val="8"/>
        <rFont val="Arial"/>
        <family val="2"/>
      </rPr>
      <t>CH2 Avant ES2</t>
    </r>
  </si>
  <si>
    <r>
      <rPr>
        <b/>
        <sz val="8"/>
        <rFont val="Arial"/>
        <family val="2"/>
      </rPr>
      <t>CH3 avant ES3</t>
    </r>
  </si>
  <si>
    <t>CH3C Parc Fermé</t>
  </si>
  <si>
    <t>CH3D Podium</t>
  </si>
  <si>
    <t>CH3E   Entrée Assistance</t>
  </si>
  <si>
    <t>CH3F   Sortie assistance</t>
  </si>
  <si>
    <t>CH0B Entrée Assistance</t>
  </si>
  <si>
    <t>CH5 avant ES 5</t>
  </si>
  <si>
    <t>CH 4 Avant ES4</t>
  </si>
  <si>
    <t>fin mise
en place</t>
  </si>
  <si>
    <r>
      <t>DES 2 le Rouet (</t>
    </r>
    <r>
      <rPr>
        <b/>
        <sz val="8"/>
        <color indexed="10"/>
        <rFont val="Arial"/>
        <family val="2"/>
      </rPr>
      <t>montée</t>
    </r>
    <r>
      <rPr>
        <b/>
        <sz val="8"/>
        <rFont val="Arial"/>
        <family val="2"/>
      </rPr>
      <t>)</t>
    </r>
  </si>
  <si>
    <t>CH5A   Entrée Assistance</t>
  </si>
  <si>
    <t>CH5B   Sortie assistance</t>
  </si>
  <si>
    <t>CH5C Entrée Regrpt Roquebrune</t>
  </si>
  <si>
    <t>CH5D Sortie Regrpt Roquebrune</t>
  </si>
  <si>
    <t>CH 6 Avant ES6</t>
  </si>
  <si>
    <r>
      <t>D</t>
    </r>
    <r>
      <rPr>
        <b/>
        <sz val="8"/>
        <rFont val="Arial"/>
        <family val="2"/>
      </rPr>
      <t>ES 6 les Cavalières</t>
    </r>
  </si>
  <si>
    <t>CH 7  avant ES7</t>
  </si>
  <si>
    <t>CH 7A Podium Arrivée</t>
  </si>
  <si>
    <r>
      <t xml:space="preserve">CH 7B </t>
    </r>
    <r>
      <rPr>
        <b/>
        <sz val="8"/>
        <rFont val="Arial"/>
        <family val="2"/>
      </rPr>
      <t xml:space="preserve">Parc Fermé </t>
    </r>
    <r>
      <rPr>
        <b/>
        <sz val="8"/>
        <color indexed="10"/>
        <rFont val="Arial"/>
        <family val="2"/>
      </rPr>
      <t>Liaison 10'</t>
    </r>
  </si>
  <si>
    <t>Avance non pénalisée aux  CH3A et CH7A</t>
  </si>
  <si>
    <r>
      <t>DES 1  Valdingarde (</t>
    </r>
    <r>
      <rPr>
        <b/>
        <sz val="8"/>
        <color indexed="10"/>
        <rFont val="Arial"/>
        <family val="2"/>
      </rPr>
      <t>descente</t>
    </r>
    <r>
      <rPr>
        <b/>
        <sz val="8"/>
        <rFont val="Arial"/>
        <family val="2"/>
      </rPr>
      <t>)</t>
    </r>
  </si>
  <si>
    <r>
      <t>DES3  Valdingarde (</t>
    </r>
    <r>
      <rPr>
        <b/>
        <sz val="8"/>
        <color indexed="10"/>
        <rFont val="Arial"/>
        <family val="2"/>
      </rPr>
      <t>descente</t>
    </r>
    <r>
      <rPr>
        <b/>
        <sz val="8"/>
        <rFont val="Arial"/>
        <family val="2"/>
      </rPr>
      <t>)</t>
    </r>
  </si>
  <si>
    <r>
      <t>D</t>
    </r>
    <r>
      <rPr>
        <b/>
        <sz val="8"/>
        <rFont val="Arial"/>
        <family val="2"/>
      </rPr>
      <t>ES 4 les Cavalières</t>
    </r>
    <r>
      <rPr>
        <b/>
        <sz val="8"/>
        <color indexed="8"/>
        <rFont val="Arial"/>
        <family val="2"/>
      </rPr>
      <t xml:space="preserve">  (</t>
    </r>
    <r>
      <rPr>
        <b/>
        <sz val="8"/>
        <color indexed="10"/>
        <rFont val="Arial"/>
        <family val="2"/>
      </rPr>
      <t>montée</t>
    </r>
    <r>
      <rPr>
        <b/>
        <sz val="8"/>
        <color indexed="8"/>
        <rFont val="Arial"/>
        <family val="2"/>
      </rPr>
      <t>)</t>
    </r>
  </si>
  <si>
    <t>DES 5 la Roquette ( CD 25)</t>
  </si>
  <si>
    <r>
      <t>D</t>
    </r>
    <r>
      <rPr>
        <b/>
        <sz val="8"/>
        <rFont val="Arial"/>
        <family val="2"/>
      </rPr>
      <t>ES 7 La Roquette</t>
    </r>
  </si>
  <si>
    <t>CH2A Entrée Assistance</t>
  </si>
  <si>
    <t>CH2B Sortie Assistance</t>
  </si>
  <si>
    <t>CH2C Entrée Regr Roquebrune</t>
  </si>
  <si>
    <t>CH2D Sortie Regrp Roquebrune</t>
  </si>
  <si>
    <t>CH0C Sortie Assistance</t>
  </si>
  <si>
    <t>Véhicule 000                                                                         
000</t>
  </si>
  <si>
    <r>
      <t>9</t>
    </r>
    <r>
      <rPr>
        <b/>
        <vertAlign val="superscript"/>
        <sz val="14"/>
        <rFont val="Arial"/>
        <family val="2"/>
      </rPr>
      <t xml:space="preserve">eme </t>
    </r>
    <r>
      <rPr>
        <b/>
        <sz val="14"/>
        <rFont val="Arial"/>
        <family val="2"/>
      </rPr>
      <t>RALLYE REGIONAL DES ROCHES BRUNES- Les 19 et 20 Février 2022</t>
    </r>
  </si>
  <si>
    <t>samedi 19 Février 2022</t>
  </si>
  <si>
    <t>Dimanche 20 Février 2022</t>
  </si>
  <si>
    <r>
      <rPr>
        <b/>
        <sz val="8"/>
        <rFont val="Arial"/>
        <family val="2"/>
      </rPr>
      <t xml:space="preserve">CH3A Podium </t>
    </r>
    <r>
      <rPr>
        <b/>
        <sz val="8"/>
        <color indexed="10"/>
        <rFont val="Arial"/>
        <family val="2"/>
      </rPr>
      <t>avance autorisée</t>
    </r>
  </si>
  <si>
    <t xml:space="preserve">info
</t>
  </si>
  <si>
    <t>Véhicule
Promo</t>
  </si>
  <si>
    <t>vehicule                                      orga</t>
  </si>
  <si>
    <t>1er VHC véhicule</t>
  </si>
</sst>
</file>

<file path=xl/styles.xml><?xml version="1.0" encoding="utf-8"?>
<styleSheet xmlns="http://schemas.openxmlformats.org/spreadsheetml/2006/main">
  <numFmts count="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h:mm;@"/>
  </numFmts>
  <fonts count="65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vertAlign val="superscript"/>
      <sz val="14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10"/>
      <color indexed="43"/>
      <name val="Arial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0"/>
      <color rgb="FF000000"/>
      <name val="Times New Roman"/>
      <family val="1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theme="1"/>
      <name val="Calibri"/>
      <family val="2"/>
    </font>
    <font>
      <sz val="10"/>
      <color rgb="FFFFFF99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medium"/>
      <bottom/>
    </border>
    <border>
      <left style="medium"/>
      <right style="thick"/>
      <top style="medium"/>
      <bottom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 style="medium"/>
      <bottom style="medium"/>
    </border>
    <border>
      <left style="thick"/>
      <right style="medium"/>
      <top style="medium"/>
      <bottom style="thick"/>
    </border>
    <border>
      <left/>
      <right style="thick"/>
      <top style="thick"/>
      <bottom style="thick"/>
    </border>
    <border>
      <left style="thick"/>
      <right style="medium"/>
      <top style="thick"/>
      <bottom style="medium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76">
    <xf numFmtId="0" fontId="0" fillId="0" borderId="0" xfId="0" applyFont="1" applyAlignment="1">
      <alignment/>
    </xf>
    <xf numFmtId="20" fontId="55" fillId="0" borderId="10" xfId="49" applyNumberFormat="1" applyFont="1" applyFill="1" applyBorder="1" applyAlignment="1">
      <alignment horizontal="center" vertical="center" wrapText="1"/>
      <protection/>
    </xf>
    <xf numFmtId="164" fontId="55" fillId="0" borderId="10" xfId="49" applyNumberFormat="1" applyFont="1" applyFill="1" applyBorder="1" applyAlignment="1">
      <alignment horizontal="center" vertical="center" wrapText="1"/>
      <protection/>
    </xf>
    <xf numFmtId="20" fontId="56" fillId="0" borderId="10" xfId="49" applyNumberFormat="1" applyFont="1" applyFill="1" applyBorder="1" applyAlignment="1">
      <alignment horizontal="center" vertical="center" wrapText="1"/>
      <protection/>
    </xf>
    <xf numFmtId="20" fontId="55" fillId="10" borderId="10" xfId="49" applyNumberFormat="1" applyFont="1" applyFill="1" applyBorder="1" applyAlignment="1">
      <alignment horizontal="center" vertical="center" wrapText="1"/>
      <protection/>
    </xf>
    <xf numFmtId="20" fontId="56" fillId="10" borderId="10" xfId="49" applyNumberFormat="1" applyFont="1" applyFill="1" applyBorder="1" applyAlignment="1">
      <alignment horizontal="center" vertical="center" wrapText="1"/>
      <protection/>
    </xf>
    <xf numFmtId="0" fontId="9" fillId="33" borderId="11" xfId="49" applyFont="1" applyFill="1" applyBorder="1" applyAlignment="1">
      <alignment horizontal="left" vertical="center" wrapText="1"/>
      <protection/>
    </xf>
    <xf numFmtId="164" fontId="56" fillId="33" borderId="10" xfId="49" applyNumberFormat="1" applyFont="1" applyFill="1" applyBorder="1" applyAlignment="1">
      <alignment horizontal="center" vertical="center" wrapText="1"/>
      <protection/>
    </xf>
    <xf numFmtId="164" fontId="55" fillId="33" borderId="10" xfId="49" applyNumberFormat="1" applyFont="1" applyFill="1" applyBorder="1" applyAlignment="1">
      <alignment horizontal="center" vertical="center" wrapText="1"/>
      <protection/>
    </xf>
    <xf numFmtId="20" fontId="56" fillId="33" borderId="10" xfId="49" applyNumberFormat="1" applyFont="1" applyFill="1" applyBorder="1" applyAlignment="1">
      <alignment horizontal="center" vertical="center" wrapText="1"/>
      <protection/>
    </xf>
    <xf numFmtId="164" fontId="55" fillId="10" borderId="10" xfId="49" applyNumberFormat="1" applyFont="1" applyFill="1" applyBorder="1" applyAlignment="1">
      <alignment horizontal="center" vertical="center" wrapText="1"/>
      <protection/>
    </xf>
    <xf numFmtId="164" fontId="55" fillId="9" borderId="10" xfId="49" applyNumberFormat="1" applyFont="1" applyFill="1" applyBorder="1" applyAlignment="1">
      <alignment horizontal="center" vertical="center" wrapText="1"/>
      <protection/>
    </xf>
    <xf numFmtId="20" fontId="56" fillId="9" borderId="10" xfId="49" applyNumberFormat="1" applyFont="1" applyFill="1" applyBorder="1" applyAlignment="1">
      <alignment horizontal="center" vertical="center" wrapText="1"/>
      <protection/>
    </xf>
    <xf numFmtId="20" fontId="55" fillId="9" borderId="10" xfId="49" applyNumberFormat="1" applyFont="1" applyFill="1" applyBorder="1" applyAlignment="1">
      <alignment horizontal="center" vertical="center" wrapText="1"/>
      <protection/>
    </xf>
    <xf numFmtId="0" fontId="57" fillId="33" borderId="11" xfId="49" applyFont="1" applyFill="1" applyBorder="1" applyAlignment="1">
      <alignment horizontal="left" vertical="center" wrapText="1"/>
      <protection/>
    </xf>
    <xf numFmtId="0" fontId="9" fillId="10" borderId="11" xfId="49" applyFont="1" applyFill="1" applyBorder="1" applyAlignment="1">
      <alignment horizontal="left" vertical="center" wrapText="1"/>
      <protection/>
    </xf>
    <xf numFmtId="0" fontId="55" fillId="34" borderId="12" xfId="49" applyFont="1" applyFill="1" applyBorder="1" applyAlignment="1">
      <alignment horizontal="center" vertical="center" wrapText="1"/>
      <protection/>
    </xf>
    <xf numFmtId="20" fontId="55" fillId="34" borderId="12" xfId="49" applyNumberFormat="1" applyFont="1" applyFill="1" applyBorder="1" applyAlignment="1">
      <alignment horizontal="center" vertical="center" wrapText="1"/>
      <protection/>
    </xf>
    <xf numFmtId="164" fontId="58" fillId="35" borderId="12" xfId="49" applyNumberFormat="1" applyFont="1" applyFill="1" applyBorder="1" applyAlignment="1">
      <alignment horizontal="center" vertical="center" wrapText="1"/>
      <protection/>
    </xf>
    <xf numFmtId="164" fontId="55" fillId="34" borderId="12" xfId="49" applyNumberFormat="1" applyFont="1" applyFill="1" applyBorder="1" applyAlignment="1">
      <alignment horizontal="center" vertical="center" wrapText="1"/>
      <protection/>
    </xf>
    <xf numFmtId="164" fontId="55" fillId="34" borderId="13" xfId="49" applyNumberFormat="1" applyFont="1" applyFill="1" applyBorder="1" applyAlignment="1">
      <alignment horizontal="center" vertical="center" wrapText="1"/>
      <protection/>
    </xf>
    <xf numFmtId="0" fontId="3" fillId="33" borderId="10" xfId="49" applyFont="1" applyFill="1" applyBorder="1" applyAlignment="1">
      <alignment horizontal="center" vertical="center" wrapText="1"/>
      <protection/>
    </xf>
    <xf numFmtId="0" fontId="55" fillId="33" borderId="10" xfId="49" applyFont="1" applyFill="1" applyBorder="1" applyAlignment="1">
      <alignment horizontal="center" vertical="center" wrapText="1"/>
      <protection/>
    </xf>
    <xf numFmtId="0" fontId="55" fillId="33" borderId="14" xfId="49" applyFont="1" applyFill="1" applyBorder="1" applyAlignment="1">
      <alignment horizontal="center" vertical="center" wrapText="1"/>
      <protection/>
    </xf>
    <xf numFmtId="164" fontId="55" fillId="33" borderId="14" xfId="49" applyNumberFormat="1" applyFont="1" applyFill="1" applyBorder="1" applyAlignment="1">
      <alignment horizontal="center" vertical="center" wrapText="1"/>
      <protection/>
    </xf>
    <xf numFmtId="0" fontId="9" fillId="9" borderId="11" xfId="49" applyFont="1" applyFill="1" applyBorder="1" applyAlignment="1">
      <alignment horizontal="left" vertical="center" wrapText="1"/>
      <protection/>
    </xf>
    <xf numFmtId="164" fontId="55" fillId="9" borderId="14" xfId="49" applyNumberFormat="1" applyFont="1" applyFill="1" applyBorder="1" applyAlignment="1">
      <alignment horizontal="center" vertical="center" wrapText="1"/>
      <protection/>
    </xf>
    <xf numFmtId="164" fontId="55" fillId="10" borderId="14" xfId="49" applyNumberFormat="1" applyFont="1" applyFill="1" applyBorder="1" applyAlignment="1">
      <alignment horizontal="center" vertical="center" wrapText="1"/>
      <protection/>
    </xf>
    <xf numFmtId="20" fontId="3" fillId="0" borderId="10" xfId="49" applyNumberFormat="1" applyFont="1" applyFill="1" applyBorder="1" applyAlignment="1">
      <alignment horizontal="center" vertical="center" wrapText="1"/>
      <protection/>
    </xf>
    <xf numFmtId="20" fontId="3" fillId="0" borderId="14" xfId="49" applyNumberFormat="1" applyFont="1" applyFill="1" applyBorder="1" applyAlignment="1">
      <alignment horizontal="center" vertical="center" wrapText="1"/>
      <protection/>
    </xf>
    <xf numFmtId="20" fontId="3" fillId="10" borderId="10" xfId="49" applyNumberFormat="1" applyFont="1" applyFill="1" applyBorder="1" applyAlignment="1">
      <alignment horizontal="center" vertical="center" wrapText="1"/>
      <protection/>
    </xf>
    <xf numFmtId="20" fontId="3" fillId="10" borderId="14" xfId="49" applyNumberFormat="1" applyFont="1" applyFill="1" applyBorder="1" applyAlignment="1">
      <alignment horizontal="center" vertical="center" wrapText="1"/>
      <protection/>
    </xf>
    <xf numFmtId="20" fontId="3" fillId="9" borderId="10" xfId="49" applyNumberFormat="1" applyFont="1" applyFill="1" applyBorder="1" applyAlignment="1">
      <alignment horizontal="center" vertical="center" wrapText="1"/>
      <protection/>
    </xf>
    <xf numFmtId="20" fontId="3" fillId="9" borderId="14" xfId="49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20" fontId="13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7" fillId="10" borderId="11" xfId="49" applyFont="1" applyFill="1" applyBorder="1" applyAlignment="1">
      <alignment horizontal="left" vertical="center" wrapText="1"/>
      <protection/>
    </xf>
    <xf numFmtId="0" fontId="57" fillId="0" borderId="11" xfId="49" applyFont="1" applyFill="1" applyBorder="1" applyAlignment="1">
      <alignment horizontal="left" vertical="center" wrapText="1"/>
      <protection/>
    </xf>
    <xf numFmtId="164" fontId="55" fillId="0" borderId="14" xfId="49" applyNumberFormat="1" applyFont="1" applyFill="1" applyBorder="1" applyAlignment="1">
      <alignment horizontal="center" vertical="center" wrapText="1"/>
      <protection/>
    </xf>
    <xf numFmtId="0" fontId="9" fillId="0" borderId="11" xfId="49" applyFont="1" applyFill="1" applyBorder="1" applyAlignment="1">
      <alignment horizontal="left" vertical="center" wrapText="1"/>
      <protection/>
    </xf>
    <xf numFmtId="20" fontId="55" fillId="0" borderId="17" xfId="49" applyNumberFormat="1" applyFont="1" applyFill="1" applyBorder="1" applyAlignment="1">
      <alignment horizontal="center" vertical="center" wrapText="1"/>
      <protection/>
    </xf>
    <xf numFmtId="164" fontId="55" fillId="0" borderId="17" xfId="49" applyNumberFormat="1" applyFont="1" applyFill="1" applyBorder="1" applyAlignment="1">
      <alignment horizontal="center" vertical="center" wrapText="1"/>
      <protection/>
    </xf>
    <xf numFmtId="20" fontId="12" fillId="0" borderId="17" xfId="49" applyNumberFormat="1" applyFont="1" applyFill="1" applyBorder="1" applyAlignment="1">
      <alignment horizontal="center" vertical="center" wrapText="1"/>
      <protection/>
    </xf>
    <xf numFmtId="164" fontId="55" fillId="33" borderId="17" xfId="49" applyNumberFormat="1" applyFont="1" applyFill="1" applyBorder="1" applyAlignment="1">
      <alignment horizontal="center" vertical="center" wrapText="1"/>
      <protection/>
    </xf>
    <xf numFmtId="164" fontId="55" fillId="33" borderId="18" xfId="49" applyNumberFormat="1" applyFont="1" applyFill="1" applyBorder="1" applyAlignment="1">
      <alignment horizontal="center" vertical="center" wrapText="1"/>
      <protection/>
    </xf>
    <xf numFmtId="20" fontId="55" fillId="0" borderId="19" xfId="49" applyNumberFormat="1" applyFont="1" applyFill="1" applyBorder="1" applyAlignment="1">
      <alignment horizontal="center" vertical="center" wrapText="1"/>
      <protection/>
    </xf>
    <xf numFmtId="164" fontId="55" fillId="0" borderId="19" xfId="49" applyNumberFormat="1" applyFont="1" applyFill="1" applyBorder="1" applyAlignment="1">
      <alignment horizontal="center" vertical="center" wrapText="1"/>
      <protection/>
    </xf>
    <xf numFmtId="20" fontId="3" fillId="0" borderId="19" xfId="49" applyNumberFormat="1" applyFont="1" applyFill="1" applyBorder="1" applyAlignment="1">
      <alignment horizontal="center" vertical="center" wrapText="1"/>
      <protection/>
    </xf>
    <xf numFmtId="20" fontId="3" fillId="0" borderId="20" xfId="49" applyNumberFormat="1" applyFont="1" applyFill="1" applyBorder="1" applyAlignment="1">
      <alignment horizontal="center" vertical="center" wrapText="1"/>
      <protection/>
    </xf>
    <xf numFmtId="20" fontId="55" fillId="36" borderId="21" xfId="49" applyNumberFormat="1" applyFont="1" applyFill="1" applyBorder="1" applyAlignment="1">
      <alignment horizontal="center" vertical="center" wrapText="1"/>
      <protection/>
    </xf>
    <xf numFmtId="20" fontId="55" fillId="36" borderId="22" xfId="49" applyNumberFormat="1" applyFont="1" applyFill="1" applyBorder="1" applyAlignment="1">
      <alignment horizontal="center" vertical="center" wrapText="1"/>
      <protection/>
    </xf>
    <xf numFmtId="164" fontId="55" fillId="36" borderId="22" xfId="49" applyNumberFormat="1" applyFont="1" applyFill="1" applyBorder="1" applyAlignment="1">
      <alignment horizontal="center" vertical="center" wrapText="1"/>
      <protection/>
    </xf>
    <xf numFmtId="0" fontId="59" fillId="37" borderId="11" xfId="49" applyFont="1" applyFill="1" applyBorder="1" applyAlignment="1">
      <alignment horizontal="left" vertical="center" wrapText="1"/>
      <protection/>
    </xf>
    <xf numFmtId="20" fontId="55" fillId="37" borderId="10" xfId="49" applyNumberFormat="1" applyFont="1" applyFill="1" applyBorder="1" applyAlignment="1">
      <alignment horizontal="center" vertical="center" wrapText="1"/>
      <protection/>
    </xf>
    <xf numFmtId="164" fontId="55" fillId="37" borderId="10" xfId="49" applyNumberFormat="1" applyFont="1" applyFill="1" applyBorder="1" applyAlignment="1">
      <alignment horizontal="center" vertical="center" wrapText="1"/>
      <protection/>
    </xf>
    <xf numFmtId="164" fontId="55" fillId="37" borderId="14" xfId="49" applyNumberFormat="1" applyFont="1" applyFill="1" applyBorder="1" applyAlignment="1">
      <alignment horizontal="center" vertical="center" wrapText="1"/>
      <protection/>
    </xf>
    <xf numFmtId="20" fontId="58" fillId="37" borderId="10" xfId="49" applyNumberFormat="1" applyFont="1" applyFill="1" applyBorder="1" applyAlignment="1">
      <alignment horizontal="center" vertical="center" wrapText="1"/>
      <protection/>
    </xf>
    <xf numFmtId="0" fontId="4" fillId="37" borderId="11" xfId="49" applyFont="1" applyFill="1" applyBorder="1" applyAlignment="1">
      <alignment horizontal="left" vertical="center" wrapText="1"/>
      <protection/>
    </xf>
    <xf numFmtId="20" fontId="3" fillId="37" borderId="10" xfId="49" applyNumberFormat="1" applyFont="1" applyFill="1" applyBorder="1" applyAlignment="1">
      <alignment horizontal="center" vertical="center" wrapText="1"/>
      <protection/>
    </xf>
    <xf numFmtId="20" fontId="3" fillId="37" borderId="14" xfId="49" applyNumberFormat="1" applyFont="1" applyFill="1" applyBorder="1" applyAlignment="1">
      <alignment horizontal="center" vertical="center" wrapText="1"/>
      <protection/>
    </xf>
    <xf numFmtId="0" fontId="17" fillId="36" borderId="23" xfId="49" applyFont="1" applyFill="1" applyBorder="1" applyAlignment="1">
      <alignment horizontal="left" vertical="center" wrapText="1"/>
      <protection/>
    </xf>
    <xf numFmtId="20" fontId="56" fillId="37" borderId="10" xfId="49" applyNumberFormat="1" applyFont="1" applyFill="1" applyBorder="1" applyAlignment="1">
      <alignment horizontal="center" vertical="center" wrapText="1"/>
      <protection/>
    </xf>
    <xf numFmtId="20" fontId="56" fillId="11" borderId="10" xfId="49" applyNumberFormat="1" applyFont="1" applyFill="1" applyBorder="1" applyAlignment="1">
      <alignment horizontal="center" vertical="center" wrapText="1"/>
      <protection/>
    </xf>
    <xf numFmtId="0" fontId="57" fillId="33" borderId="24" xfId="49" applyFont="1" applyFill="1" applyBorder="1" applyAlignment="1">
      <alignment horizontal="left" vertical="center" wrapText="1"/>
      <protection/>
    </xf>
    <xf numFmtId="0" fontId="60" fillId="0" borderId="15" xfId="0" applyFont="1" applyBorder="1" applyAlignment="1">
      <alignment horizontal="center" vertical="center"/>
    </xf>
    <xf numFmtId="20" fontId="61" fillId="36" borderId="22" xfId="49" applyNumberFormat="1" applyFont="1" applyFill="1" applyBorder="1" applyAlignment="1">
      <alignment horizontal="center" vertical="center" wrapText="1"/>
      <protection/>
    </xf>
    <xf numFmtId="20" fontId="61" fillId="36" borderId="25" xfId="49" applyNumberFormat="1" applyFont="1" applyFill="1" applyBorder="1" applyAlignment="1">
      <alignment horizontal="center" vertical="center" wrapText="1"/>
      <protection/>
    </xf>
    <xf numFmtId="164" fontId="55" fillId="38" borderId="10" xfId="49" applyNumberFormat="1" applyFont="1" applyFill="1" applyBorder="1" applyAlignment="1">
      <alignment horizontal="center" vertical="center" wrapText="1"/>
      <protection/>
    </xf>
    <xf numFmtId="164" fontId="56" fillId="0" borderId="19" xfId="49" applyNumberFormat="1" applyFont="1" applyFill="1" applyBorder="1" applyAlignment="1">
      <alignment horizontal="center" vertical="center" wrapText="1"/>
      <protection/>
    </xf>
    <xf numFmtId="0" fontId="62" fillId="36" borderId="26" xfId="49" applyFont="1" applyFill="1" applyBorder="1" applyAlignment="1">
      <alignment horizontal="left" vertical="center" wrapText="1"/>
      <protection/>
    </xf>
    <xf numFmtId="0" fontId="63" fillId="36" borderId="11" xfId="49" applyFont="1" applyFill="1" applyBorder="1" applyAlignment="1">
      <alignment horizontal="left" vertical="center" wrapText="1"/>
      <protection/>
    </xf>
    <xf numFmtId="11" fontId="2" fillId="33" borderId="27" xfId="49" applyNumberFormat="1" applyFont="1" applyFill="1" applyBorder="1" applyAlignment="1">
      <alignment horizontal="center" vertical="center"/>
      <protection/>
    </xf>
    <xf numFmtId="11" fontId="2" fillId="33" borderId="28" xfId="49" applyNumberFormat="1" applyFont="1" applyFill="1" applyBorder="1" applyAlignment="1">
      <alignment horizontal="center" vertical="center"/>
      <protection/>
    </xf>
    <xf numFmtId="11" fontId="2" fillId="33" borderId="29" xfId="49" applyNumberFormat="1" applyFont="1" applyFill="1" applyBorder="1" applyAlignment="1">
      <alignment horizontal="center" vertical="center"/>
      <protection/>
    </xf>
    <xf numFmtId="0" fontId="64" fillId="0" borderId="15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110" zoomScaleNormal="110" zoomScalePageLayoutView="0" workbookViewId="0" topLeftCell="A1">
      <selection activeCell="K39" sqref="K39"/>
    </sheetView>
  </sheetViews>
  <sheetFormatPr defaultColWidth="11.421875" defaultRowHeight="15"/>
  <cols>
    <col min="1" max="1" width="25.7109375" style="0" customWidth="1"/>
    <col min="2" max="13" width="8.421875" style="0" customWidth="1"/>
  </cols>
  <sheetData>
    <row r="1" spans="1:13" ht="33" customHeight="1" thickBot="1">
      <c r="A1" s="72" t="s">
        <v>46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ht="13.5" customHeight="1" thickBot="1" thickTop="1">
      <c r="A2" s="70" t="s">
        <v>47</v>
      </c>
      <c r="B2" s="17">
        <v>0.0625</v>
      </c>
      <c r="C2" s="16" t="s">
        <v>0</v>
      </c>
      <c r="D2" s="17">
        <v>0.03125</v>
      </c>
      <c r="E2" s="17">
        <v>0.027083333333333334</v>
      </c>
      <c r="F2" s="17">
        <v>0.024999999999999998</v>
      </c>
      <c r="G2" s="16" t="s">
        <v>1</v>
      </c>
      <c r="H2" s="17">
        <v>0.013888888888888888</v>
      </c>
      <c r="I2" s="16" t="s">
        <v>2</v>
      </c>
      <c r="J2" s="17">
        <v>0.006944444444444444</v>
      </c>
      <c r="K2" s="18"/>
      <c r="L2" s="19">
        <v>0.11805555555555557</v>
      </c>
      <c r="M2" s="20">
        <v>0.12152777777777778</v>
      </c>
    </row>
    <row r="3" spans="1:13" ht="21.75" customHeight="1" thickBot="1">
      <c r="A3" s="71"/>
      <c r="B3" s="21" t="s">
        <v>23</v>
      </c>
      <c r="C3" s="22" t="s">
        <v>3</v>
      </c>
      <c r="D3" s="22" t="s">
        <v>4</v>
      </c>
      <c r="E3" s="21" t="s">
        <v>52</v>
      </c>
      <c r="F3" s="21" t="s">
        <v>51</v>
      </c>
      <c r="G3" s="21" t="s">
        <v>50</v>
      </c>
      <c r="H3" s="21" t="s">
        <v>45</v>
      </c>
      <c r="I3" s="21" t="s">
        <v>8</v>
      </c>
      <c r="J3" s="21" t="s">
        <v>9</v>
      </c>
      <c r="K3" s="21" t="s">
        <v>53</v>
      </c>
      <c r="L3" s="22" t="s">
        <v>5</v>
      </c>
      <c r="M3" s="23" t="s">
        <v>6</v>
      </c>
    </row>
    <row r="4" spans="1:13" ht="13.5" customHeight="1" thickBot="1">
      <c r="A4" s="14" t="s">
        <v>11</v>
      </c>
      <c r="B4" s="2">
        <f aca="true" t="shared" si="0" ref="B4:J4">$K$4-B2</f>
        <v>0.47916666666666663</v>
      </c>
      <c r="C4" s="2">
        <f t="shared" si="0"/>
        <v>0.49999999999999994</v>
      </c>
      <c r="D4" s="2">
        <f t="shared" si="0"/>
        <v>0.5104166666666666</v>
      </c>
      <c r="E4" s="2">
        <f t="shared" si="0"/>
        <v>0.5145833333333333</v>
      </c>
      <c r="F4" s="2">
        <f t="shared" si="0"/>
        <v>0.5166666666666666</v>
      </c>
      <c r="G4" s="2">
        <f t="shared" si="0"/>
        <v>0.5208333333333333</v>
      </c>
      <c r="H4" s="2">
        <f t="shared" si="0"/>
        <v>0.5277777777777778</v>
      </c>
      <c r="I4" s="2">
        <f t="shared" si="0"/>
        <v>0.53125</v>
      </c>
      <c r="J4" s="2">
        <f t="shared" si="0"/>
        <v>0.5347222222222222</v>
      </c>
      <c r="K4" s="7">
        <v>0.5416666666666666</v>
      </c>
      <c r="L4" s="8">
        <f>SUM(K4+L2)</f>
        <v>0.6597222222222222</v>
      </c>
      <c r="M4" s="24">
        <f>SUM(K4+M2)</f>
        <v>0.6631944444444444</v>
      </c>
    </row>
    <row r="5" spans="1:13" ht="13.5" customHeight="1" thickBot="1">
      <c r="A5" s="14" t="s">
        <v>12</v>
      </c>
      <c r="B5" s="2">
        <f aca="true" t="shared" si="1" ref="B5:J5">$K$5-B2</f>
        <v>0.4833333333333333</v>
      </c>
      <c r="C5" s="2">
        <f t="shared" si="1"/>
        <v>0.5041666666666667</v>
      </c>
      <c r="D5" s="2">
        <f t="shared" si="1"/>
        <v>0.5145833333333333</v>
      </c>
      <c r="E5" s="2">
        <f t="shared" si="1"/>
        <v>0.5187499999999999</v>
      </c>
      <c r="F5" s="2">
        <f t="shared" si="1"/>
        <v>0.5208333333333333</v>
      </c>
      <c r="G5" s="2">
        <f t="shared" si="1"/>
        <v>0.5249999999999999</v>
      </c>
      <c r="H5" s="2">
        <f t="shared" si="1"/>
        <v>0.5319444444444444</v>
      </c>
      <c r="I5" s="2">
        <f t="shared" si="1"/>
        <v>0.5354166666666667</v>
      </c>
      <c r="J5" s="2">
        <f t="shared" si="1"/>
        <v>0.5388888888888889</v>
      </c>
      <c r="K5" s="9">
        <v>0.5458333333333333</v>
      </c>
      <c r="L5" s="8">
        <f>SUM(K5+L2)</f>
        <v>0.6638888888888889</v>
      </c>
      <c r="M5" s="24">
        <f>SUM(K5+M2)</f>
        <v>0.6673611111111111</v>
      </c>
    </row>
    <row r="6" spans="1:13" ht="13.5" customHeight="1" thickBot="1">
      <c r="A6" s="37" t="s">
        <v>20</v>
      </c>
      <c r="B6" s="10">
        <f aca="true" t="shared" si="2" ref="B6:J6">$K$6-B2</f>
        <v>0.49583333333333335</v>
      </c>
      <c r="C6" s="10">
        <f t="shared" si="2"/>
        <v>0.5166666666666667</v>
      </c>
      <c r="D6" s="10">
        <f t="shared" si="2"/>
        <v>0.5270833333333333</v>
      </c>
      <c r="E6" s="10">
        <f t="shared" si="2"/>
        <v>0.53125</v>
      </c>
      <c r="F6" s="10">
        <f t="shared" si="2"/>
        <v>0.5333333333333333</v>
      </c>
      <c r="G6" s="10">
        <f t="shared" si="2"/>
        <v>0.5375</v>
      </c>
      <c r="H6" s="10">
        <f t="shared" si="2"/>
        <v>0.5444444444444445</v>
      </c>
      <c r="I6" s="10">
        <f t="shared" si="2"/>
        <v>0.5479166666666667</v>
      </c>
      <c r="J6" s="10">
        <f t="shared" si="2"/>
        <v>0.5513888888888889</v>
      </c>
      <c r="K6" s="5">
        <v>0.5583333333333333</v>
      </c>
      <c r="L6" s="10">
        <f>SUM(K6+L2)</f>
        <v>0.6763888888888889</v>
      </c>
      <c r="M6" s="27">
        <f>SUM(K6+M2)</f>
        <v>0.6798611111111111</v>
      </c>
    </row>
    <row r="7" spans="1:13" ht="13.5" customHeight="1" thickBot="1">
      <c r="A7" s="37" t="s">
        <v>44</v>
      </c>
      <c r="B7" s="10">
        <f aca="true" t="shared" si="3" ref="B7:J7">$K$7-B2</f>
        <v>0.5097222222222222</v>
      </c>
      <c r="C7" s="10">
        <f t="shared" si="3"/>
        <v>0.5305555555555556</v>
      </c>
      <c r="D7" s="10">
        <f t="shared" si="3"/>
        <v>0.5409722222222222</v>
      </c>
      <c r="E7" s="10">
        <f t="shared" si="3"/>
        <v>0.5451388888888888</v>
      </c>
      <c r="F7" s="10">
        <f t="shared" si="3"/>
        <v>0.5472222222222222</v>
      </c>
      <c r="G7" s="10">
        <f t="shared" si="3"/>
        <v>0.5513888888888888</v>
      </c>
      <c r="H7" s="10">
        <f t="shared" si="3"/>
        <v>0.5583333333333333</v>
      </c>
      <c r="I7" s="10">
        <f t="shared" si="3"/>
        <v>0.5618055555555556</v>
      </c>
      <c r="J7" s="10">
        <f t="shared" si="3"/>
        <v>0.5652777777777778</v>
      </c>
      <c r="K7" s="5">
        <v>0.5722222222222222</v>
      </c>
      <c r="L7" s="10">
        <f>SUM(K7+L2)</f>
        <v>0.6902777777777778</v>
      </c>
      <c r="M7" s="27">
        <f>SUM(K7+M2)</f>
        <v>0.69375</v>
      </c>
    </row>
    <row r="8" spans="1:13" ht="13.5" customHeight="1" thickBot="1">
      <c r="A8" s="38" t="s">
        <v>13</v>
      </c>
      <c r="B8" s="68">
        <f aca="true" t="shared" si="4" ref="B8:J8">$K$8-B2</f>
        <v>0.5513888888888888</v>
      </c>
      <c r="C8" s="2">
        <f t="shared" si="4"/>
        <v>0.5722222222222222</v>
      </c>
      <c r="D8" s="2">
        <f t="shared" si="4"/>
        <v>0.5826388888888888</v>
      </c>
      <c r="E8" s="2">
        <f t="shared" si="4"/>
        <v>0.5868055555555555</v>
      </c>
      <c r="F8" s="2">
        <f t="shared" si="4"/>
        <v>0.5888888888888888</v>
      </c>
      <c r="G8" s="2">
        <f t="shared" si="4"/>
        <v>0.5930555555555554</v>
      </c>
      <c r="H8" s="2">
        <f t="shared" si="4"/>
        <v>0.6</v>
      </c>
      <c r="I8" s="2">
        <f t="shared" si="4"/>
        <v>0.6034722222222222</v>
      </c>
      <c r="J8" s="2">
        <f t="shared" si="4"/>
        <v>0.6069444444444444</v>
      </c>
      <c r="K8" s="3">
        <v>0.6138888888888888</v>
      </c>
      <c r="L8" s="2">
        <f>SUM(K8+L2)</f>
        <v>0.7319444444444444</v>
      </c>
      <c r="M8" s="39">
        <f>SUM(K8+M2)</f>
        <v>0.7354166666666666</v>
      </c>
    </row>
    <row r="9" spans="1:13" ht="13.5" customHeight="1" thickBot="1">
      <c r="A9" s="40" t="s">
        <v>35</v>
      </c>
      <c r="B9" s="2">
        <f aca="true" t="shared" si="5" ref="B9:J9">$K$9-B2</f>
        <v>0.5534722222222223</v>
      </c>
      <c r="C9" s="2">
        <f t="shared" si="5"/>
        <v>0.5743055555555556</v>
      </c>
      <c r="D9" s="2">
        <f t="shared" si="5"/>
        <v>0.5847222222222223</v>
      </c>
      <c r="E9" s="2">
        <f t="shared" si="5"/>
        <v>0.5888888888888889</v>
      </c>
      <c r="F9" s="2">
        <f t="shared" si="5"/>
        <v>0.5909722222222222</v>
      </c>
      <c r="G9" s="2">
        <f t="shared" si="5"/>
        <v>0.5951388888888889</v>
      </c>
      <c r="H9" s="2">
        <f t="shared" si="5"/>
        <v>0.6020833333333334</v>
      </c>
      <c r="I9" s="2">
        <f t="shared" si="5"/>
        <v>0.6055555555555556</v>
      </c>
      <c r="J9" s="2">
        <f t="shared" si="5"/>
        <v>0.6090277777777778</v>
      </c>
      <c r="K9" s="3">
        <v>0.6159722222222223</v>
      </c>
      <c r="L9" s="2">
        <f>SUM(K9+L2)</f>
        <v>0.7340277777777778</v>
      </c>
      <c r="M9" s="39">
        <f>SUM(K9+M2)</f>
        <v>0.7375</v>
      </c>
    </row>
    <row r="10" spans="1:13" ht="13.5" customHeight="1" thickBot="1">
      <c r="A10" s="38" t="s">
        <v>14</v>
      </c>
      <c r="B10" s="68">
        <f aca="true" t="shared" si="6" ref="B10:J10">$K$10-B2</f>
        <v>0.5812499999999999</v>
      </c>
      <c r="C10" s="2">
        <f t="shared" si="6"/>
        <v>0.6020833333333333</v>
      </c>
      <c r="D10" s="2">
        <f t="shared" si="6"/>
        <v>0.6124999999999999</v>
      </c>
      <c r="E10" s="2">
        <f t="shared" si="6"/>
        <v>0.6166666666666666</v>
      </c>
      <c r="F10" s="2">
        <f t="shared" si="6"/>
        <v>0.6187499999999999</v>
      </c>
      <c r="G10" s="2">
        <f t="shared" si="6"/>
        <v>0.6229166666666666</v>
      </c>
      <c r="H10" s="2">
        <f t="shared" si="6"/>
        <v>0.6298611111111111</v>
      </c>
      <c r="I10" s="2">
        <f t="shared" si="6"/>
        <v>0.6333333333333333</v>
      </c>
      <c r="J10" s="2">
        <f t="shared" si="6"/>
        <v>0.6368055555555555</v>
      </c>
      <c r="K10" s="3">
        <v>0.6437499999999999</v>
      </c>
      <c r="L10" s="2">
        <f>SUM(K10+L2)</f>
        <v>0.7618055555555555</v>
      </c>
      <c r="M10" s="39">
        <f>SUM(K10+M2)</f>
        <v>0.7652777777777777</v>
      </c>
    </row>
    <row r="11" spans="1:13" ht="13.5" customHeight="1" thickBot="1">
      <c r="A11" s="40" t="s">
        <v>24</v>
      </c>
      <c r="B11" s="2">
        <f aca="true" t="shared" si="7" ref="B11:J11">$K$11-B2</f>
        <v>0.5833333333333334</v>
      </c>
      <c r="C11" s="2">
        <f t="shared" si="7"/>
        <v>0.6041666666666667</v>
      </c>
      <c r="D11" s="2">
        <f t="shared" si="7"/>
        <v>0.6145833333333334</v>
      </c>
      <c r="E11" s="2">
        <f t="shared" si="7"/>
        <v>0.61875</v>
      </c>
      <c r="F11" s="2">
        <f t="shared" si="7"/>
        <v>0.6208333333333333</v>
      </c>
      <c r="G11" s="2">
        <f t="shared" si="7"/>
        <v>0.625</v>
      </c>
      <c r="H11" s="2">
        <f t="shared" si="7"/>
        <v>0.6319444444444445</v>
      </c>
      <c r="I11" s="2">
        <f t="shared" si="7"/>
        <v>0.6354166666666667</v>
      </c>
      <c r="J11" s="2">
        <f t="shared" si="7"/>
        <v>0.638888888888889</v>
      </c>
      <c r="K11" s="3">
        <v>0.6458333333333334</v>
      </c>
      <c r="L11" s="2">
        <f>SUM(K11+L2)</f>
        <v>0.763888888888889</v>
      </c>
      <c r="M11" s="39">
        <f>SUM(K11+M2)</f>
        <v>0.7673611111111112</v>
      </c>
    </row>
    <row r="12" spans="1:13" ht="13.5" customHeight="1" thickBot="1">
      <c r="A12" s="15" t="s">
        <v>40</v>
      </c>
      <c r="B12" s="4">
        <f aca="true" t="shared" si="8" ref="B12:J12">$K$12-B2</f>
        <v>0.6159722222222223</v>
      </c>
      <c r="C12" s="4">
        <f t="shared" si="8"/>
        <v>0.6368055555555556</v>
      </c>
      <c r="D12" s="4">
        <f t="shared" si="8"/>
        <v>0.6472222222222223</v>
      </c>
      <c r="E12" s="4">
        <f t="shared" si="8"/>
        <v>0.6513888888888889</v>
      </c>
      <c r="F12" s="4">
        <f t="shared" si="8"/>
        <v>0.6534722222222222</v>
      </c>
      <c r="G12" s="4">
        <f t="shared" si="8"/>
        <v>0.6576388888888889</v>
      </c>
      <c r="H12" s="4">
        <f t="shared" si="8"/>
        <v>0.6645833333333334</v>
      </c>
      <c r="I12" s="4">
        <f t="shared" si="8"/>
        <v>0.6680555555555556</v>
      </c>
      <c r="J12" s="4">
        <f t="shared" si="8"/>
        <v>0.6715277777777778</v>
      </c>
      <c r="K12" s="5">
        <v>0.6784722222222223</v>
      </c>
      <c r="L12" s="10">
        <f>SUM(K12+L2)</f>
        <v>0.7965277777777778</v>
      </c>
      <c r="M12" s="27">
        <f>SUM(K12+M2)</f>
        <v>0.8</v>
      </c>
    </row>
    <row r="13" spans="1:13" ht="13.5" customHeight="1" thickBot="1">
      <c r="A13" s="15" t="s">
        <v>41</v>
      </c>
      <c r="B13" s="4">
        <f aca="true" t="shared" si="9" ref="B13:J13">$K$13-B2</f>
        <v>0.6368055555555556</v>
      </c>
      <c r="C13" s="4">
        <f t="shared" si="9"/>
        <v>0.657638888888889</v>
      </c>
      <c r="D13" s="4">
        <f t="shared" si="9"/>
        <v>0.6680555555555556</v>
      </c>
      <c r="E13" s="4">
        <f t="shared" si="9"/>
        <v>0.6722222222222223</v>
      </c>
      <c r="F13" s="4">
        <f t="shared" si="9"/>
        <v>0.6743055555555556</v>
      </c>
      <c r="G13" s="4">
        <f t="shared" si="9"/>
        <v>0.6784722222222223</v>
      </c>
      <c r="H13" s="4">
        <f t="shared" si="9"/>
        <v>0.6854166666666668</v>
      </c>
      <c r="I13" s="4">
        <f t="shared" si="9"/>
        <v>0.688888888888889</v>
      </c>
      <c r="J13" s="4">
        <f t="shared" si="9"/>
        <v>0.6923611111111112</v>
      </c>
      <c r="K13" s="5">
        <v>0.6993055555555556</v>
      </c>
      <c r="L13" s="10">
        <f>SUM(K13+L2)</f>
        <v>0.8173611111111112</v>
      </c>
      <c r="M13" s="27">
        <f>SUM(K13+M2)</f>
        <v>0.8208333333333334</v>
      </c>
    </row>
    <row r="14" spans="1:13" ht="13.5" customHeight="1" thickBot="1">
      <c r="A14" s="25" t="s">
        <v>42</v>
      </c>
      <c r="B14" s="11">
        <f aca="true" t="shared" si="10" ref="B14:J14">$K$14-B2</f>
        <v>0.6493055555555555</v>
      </c>
      <c r="C14" s="11">
        <f t="shared" si="10"/>
        <v>0.6701388888888888</v>
      </c>
      <c r="D14" s="11">
        <f t="shared" si="10"/>
        <v>0.6805555555555555</v>
      </c>
      <c r="E14" s="11">
        <f t="shared" si="10"/>
        <v>0.6847222222222221</v>
      </c>
      <c r="F14" s="11">
        <f t="shared" si="10"/>
        <v>0.6868055555555554</v>
      </c>
      <c r="G14" s="11">
        <f t="shared" si="10"/>
        <v>0.6909722222222221</v>
      </c>
      <c r="H14" s="11">
        <f t="shared" si="10"/>
        <v>0.6979166666666666</v>
      </c>
      <c r="I14" s="11">
        <f t="shared" si="10"/>
        <v>0.7013888888888888</v>
      </c>
      <c r="J14" s="11">
        <f t="shared" si="10"/>
        <v>0.704861111111111</v>
      </c>
      <c r="K14" s="12">
        <v>0.7118055555555555</v>
      </c>
      <c r="L14" s="11">
        <f>SUM(K14+L2)</f>
        <v>0.829861111111111</v>
      </c>
      <c r="M14" s="26">
        <f>SUM(K14+M2)</f>
        <v>0.8333333333333333</v>
      </c>
    </row>
    <row r="15" spans="1:13" ht="13.5" customHeight="1" thickBot="1">
      <c r="A15" s="25" t="s">
        <v>43</v>
      </c>
      <c r="B15" s="11">
        <f aca="true" t="shared" si="11" ref="B15:J15">$K$15-B2</f>
        <v>0.6631944444444445</v>
      </c>
      <c r="C15" s="11">
        <f t="shared" si="11"/>
        <v>0.6840277777777779</v>
      </c>
      <c r="D15" s="11">
        <f t="shared" si="11"/>
        <v>0.6944444444444445</v>
      </c>
      <c r="E15" s="11">
        <f t="shared" si="11"/>
        <v>0.6986111111111112</v>
      </c>
      <c r="F15" s="11">
        <f t="shared" si="11"/>
        <v>0.7006944444444445</v>
      </c>
      <c r="G15" s="11">
        <f t="shared" si="11"/>
        <v>0.7048611111111112</v>
      </c>
      <c r="H15" s="11">
        <f t="shared" si="11"/>
        <v>0.7118055555555557</v>
      </c>
      <c r="I15" s="11">
        <f t="shared" si="11"/>
        <v>0.7152777777777779</v>
      </c>
      <c r="J15" s="11">
        <f t="shared" si="11"/>
        <v>0.7187500000000001</v>
      </c>
      <c r="K15" s="12">
        <v>0.7256944444444445</v>
      </c>
      <c r="L15" s="11">
        <f>SUM(K15+L2)</f>
        <v>0.8437500000000001</v>
      </c>
      <c r="M15" s="26">
        <f>SUM(K15+M2)</f>
        <v>0.8472222222222223</v>
      </c>
    </row>
    <row r="16" spans="1:13" ht="13.5" customHeight="1" thickBot="1">
      <c r="A16" s="38" t="s">
        <v>15</v>
      </c>
      <c r="B16" s="1">
        <f>SUM($K$16-B2)</f>
        <v>0.7013888888888888</v>
      </c>
      <c r="C16" s="1">
        <f>SUM($K$16-C2)</f>
        <v>0.7222222222222222</v>
      </c>
      <c r="D16" s="1">
        <f>SUM($K$16-D2)</f>
        <v>0.7326388888888888</v>
      </c>
      <c r="E16" s="2">
        <f>$K$16-E2</f>
        <v>0.7368055555555555</v>
      </c>
      <c r="F16" s="1">
        <f>SUM($K$16-F2)</f>
        <v>0.7388888888888888</v>
      </c>
      <c r="G16" s="1">
        <f>SUM($K$16-G2)</f>
        <v>0.7430555555555555</v>
      </c>
      <c r="H16" s="1">
        <f>SUM($K$16-H2)</f>
        <v>0.75</v>
      </c>
      <c r="I16" s="1">
        <f>SUM($K$16-I2)</f>
        <v>0.7534722222222222</v>
      </c>
      <c r="J16" s="1">
        <f>SUM($K$16-J2)</f>
        <v>0.7569444444444444</v>
      </c>
      <c r="K16" s="3">
        <v>0.7638888888888888</v>
      </c>
      <c r="L16" s="2">
        <f>SUM(K16+L2)</f>
        <v>0.8819444444444444</v>
      </c>
      <c r="M16" s="39">
        <f>SUM(K16+M2)</f>
        <v>0.8854166666666666</v>
      </c>
    </row>
    <row r="17" spans="1:13" ht="13.5" customHeight="1" thickBot="1">
      <c r="A17" s="40" t="s">
        <v>36</v>
      </c>
      <c r="B17" s="1">
        <f>SUM($K$17-B2)</f>
        <v>0.7034722222222222</v>
      </c>
      <c r="C17" s="1">
        <f>SUM($K$17-C2)</f>
        <v>0.7243055555555555</v>
      </c>
      <c r="D17" s="1">
        <f>SUM($K$17-D2)</f>
        <v>0.7347222222222222</v>
      </c>
      <c r="E17" s="2">
        <f>$K$17-E2</f>
        <v>0.7388888888888888</v>
      </c>
      <c r="F17" s="1">
        <f>SUM($K$17-F2)</f>
        <v>0.7409722222222221</v>
      </c>
      <c r="G17" s="1">
        <f>SUM($K$17-G2)</f>
        <v>0.7451388888888888</v>
      </c>
      <c r="H17" s="1">
        <f>SUM($K$17-H2)</f>
        <v>0.7520833333333333</v>
      </c>
      <c r="I17" s="1">
        <f>SUM($K$17-I2)</f>
        <v>0.7555555555555555</v>
      </c>
      <c r="J17" s="1">
        <f>SUM($K$17-J2)</f>
        <v>0.7590277777777777</v>
      </c>
      <c r="K17" s="3">
        <v>0.7659722222222222</v>
      </c>
      <c r="L17" s="2">
        <f>SUM(K17+L2)</f>
        <v>0.8840277777777777</v>
      </c>
      <c r="M17" s="39">
        <f>SUM(K17+M2)</f>
        <v>0.8875</v>
      </c>
    </row>
    <row r="18" spans="1:13" ht="13.5" customHeight="1" thickBot="1">
      <c r="A18" s="53" t="s">
        <v>49</v>
      </c>
      <c r="B18" s="54">
        <f>SUM($K$18-B2)</f>
        <v>0.717361111111111</v>
      </c>
      <c r="C18" s="54">
        <f>SUM($K$18-C2)</f>
        <v>0.7381944444444444</v>
      </c>
      <c r="D18" s="54">
        <f>SUM($K$18-D2)</f>
        <v>0.748611111111111</v>
      </c>
      <c r="E18" s="55">
        <f>$K$18-E2</f>
        <v>0.7527777777777777</v>
      </c>
      <c r="F18" s="54">
        <f>SUM($K$18-F2)</f>
        <v>0.754861111111111</v>
      </c>
      <c r="G18" s="54">
        <f>SUM($K$18-G2)</f>
        <v>0.7590277777777776</v>
      </c>
      <c r="H18" s="54">
        <f>SUM($K$18-H2)</f>
        <v>0.7659722222222222</v>
      </c>
      <c r="I18" s="54">
        <f>SUM($K$18-I2)</f>
        <v>0.7694444444444444</v>
      </c>
      <c r="J18" s="54">
        <f>SUM($K$18-J2)</f>
        <v>0.7729166666666666</v>
      </c>
      <c r="K18" s="62">
        <v>0.779861111111111</v>
      </c>
      <c r="L18" s="55">
        <f>SUM(K18+L2)</f>
        <v>0.8979166666666666</v>
      </c>
      <c r="M18" s="56">
        <f>SUM(K18+M2)</f>
        <v>0.9013888888888888</v>
      </c>
    </row>
    <row r="19" spans="1:13" ht="13.5" customHeight="1" thickBot="1">
      <c r="A19" s="6" t="s">
        <v>10</v>
      </c>
      <c r="B19" s="41">
        <f>SUM($K$19-B2)</f>
        <v>0.7243055555555555</v>
      </c>
      <c r="C19" s="41">
        <f>SUM($K$19-C2)</f>
        <v>0.7451388888888889</v>
      </c>
      <c r="D19" s="41">
        <f>SUM($K$19-D2)</f>
        <v>0.7555555555555555</v>
      </c>
      <c r="E19" s="42">
        <f>$K$19-E2</f>
        <v>0.7597222222222222</v>
      </c>
      <c r="F19" s="41">
        <f>SUM($K$19-F2)</f>
        <v>0.7618055555555555</v>
      </c>
      <c r="G19" s="41">
        <f>SUM($K$19-G2)</f>
        <v>0.7659722222222222</v>
      </c>
      <c r="H19" s="41">
        <f>SUM($K$19-H2)</f>
        <v>0.7729166666666667</v>
      </c>
      <c r="I19" s="41">
        <f>SUM($K$19-I2)</f>
        <v>0.7763888888888889</v>
      </c>
      <c r="J19" s="41">
        <f>SUM($K$19-J2)</f>
        <v>0.7798611111111111</v>
      </c>
      <c r="K19" s="43">
        <v>0.7868055555555555</v>
      </c>
      <c r="L19" s="44">
        <f>SUM(K19+L2)</f>
        <v>0.9048611111111111</v>
      </c>
      <c r="M19" s="45">
        <f>SUM(K19+M2)</f>
        <v>0.9083333333333333</v>
      </c>
    </row>
    <row r="20" spans="1:13" ht="15" customHeight="1" thickBot="1" thickTop="1">
      <c r="A20" s="61" t="s">
        <v>48</v>
      </c>
      <c r="B20" s="50"/>
      <c r="C20" s="51"/>
      <c r="D20" s="51"/>
      <c r="E20" s="52"/>
      <c r="F20" s="51"/>
      <c r="G20" s="51"/>
      <c r="H20" s="51"/>
      <c r="I20" s="51"/>
      <c r="J20" s="51"/>
      <c r="K20" s="51"/>
      <c r="L20" s="66">
        <v>0.11805555555555557</v>
      </c>
      <c r="M20" s="67">
        <v>0.12152777777777778</v>
      </c>
    </row>
    <row r="21" spans="1:13" ht="14.25" customHeight="1" thickBot="1">
      <c r="A21" s="6" t="s">
        <v>16</v>
      </c>
      <c r="B21" s="46">
        <f aca="true" t="shared" si="12" ref="B21:J21">$K$21-B2</f>
        <v>0.3125</v>
      </c>
      <c r="C21" s="46">
        <f t="shared" si="12"/>
        <v>0.3333333333333333</v>
      </c>
      <c r="D21" s="46">
        <f t="shared" si="12"/>
        <v>0.34375</v>
      </c>
      <c r="E21" s="47">
        <f t="shared" si="12"/>
        <v>0.34791666666666665</v>
      </c>
      <c r="F21" s="46">
        <f t="shared" si="12"/>
        <v>0.35</v>
      </c>
      <c r="G21" s="46">
        <f t="shared" si="12"/>
        <v>0.3541666666666667</v>
      </c>
      <c r="H21" s="46">
        <f t="shared" si="12"/>
        <v>0.3611111111111111</v>
      </c>
      <c r="I21" s="46">
        <f t="shared" si="12"/>
        <v>0.3645833333333333</v>
      </c>
      <c r="J21" s="46">
        <f t="shared" si="12"/>
        <v>0.3680555555555556</v>
      </c>
      <c r="K21" s="69">
        <v>0.375</v>
      </c>
      <c r="L21" s="48">
        <f>SUM(K21+L20)</f>
        <v>0.4930555555555556</v>
      </c>
      <c r="M21" s="49">
        <f>SUM(K21+M20)</f>
        <v>0.4965277777777778</v>
      </c>
    </row>
    <row r="22" spans="1:13" ht="14.25" customHeight="1" thickBot="1">
      <c r="A22" s="6" t="s">
        <v>17</v>
      </c>
      <c r="B22" s="1">
        <f>SUM(K22-B2)</f>
        <v>0.31666666666666665</v>
      </c>
      <c r="C22" s="1">
        <f>SUM(K22-C2)</f>
        <v>0.33749999999999997</v>
      </c>
      <c r="D22" s="1">
        <f>SUM(K22-D2)</f>
        <v>0.34791666666666665</v>
      </c>
      <c r="E22" s="2">
        <f>$K$22-E2</f>
        <v>0.3520833333333333</v>
      </c>
      <c r="F22" s="1">
        <f>SUM(K22-F2)</f>
        <v>0.35416666666666663</v>
      </c>
      <c r="G22" s="1">
        <f>SUM(K22-G2)</f>
        <v>0.35833333333333334</v>
      </c>
      <c r="H22" s="1">
        <f>SUM(K22-H2)</f>
        <v>0.36527777777777776</v>
      </c>
      <c r="I22" s="1">
        <f>SUM(K22-I2)</f>
        <v>0.36874999999999997</v>
      </c>
      <c r="J22" s="1">
        <f>SUM(K22-J2)</f>
        <v>0.37222222222222223</v>
      </c>
      <c r="K22" s="3">
        <v>0.37916666666666665</v>
      </c>
      <c r="L22" s="28">
        <f>SUM(K22+L20)</f>
        <v>0.49722222222222223</v>
      </c>
      <c r="M22" s="29">
        <f>SUM(K22+M20)</f>
        <v>0.5006944444444444</v>
      </c>
    </row>
    <row r="23" spans="1:13" ht="14.25" customHeight="1" thickBot="1">
      <c r="A23" s="15" t="s">
        <v>18</v>
      </c>
      <c r="B23" s="4">
        <f aca="true" t="shared" si="13" ref="B23:J23">$K$23-B2</f>
        <v>0.32916666666666666</v>
      </c>
      <c r="C23" s="4">
        <f t="shared" si="13"/>
        <v>0.35</v>
      </c>
      <c r="D23" s="4">
        <f t="shared" si="13"/>
        <v>0.36041666666666666</v>
      </c>
      <c r="E23" s="4">
        <f t="shared" si="13"/>
        <v>0.3645833333333333</v>
      </c>
      <c r="F23" s="4">
        <f t="shared" si="13"/>
        <v>0.36666666666666664</v>
      </c>
      <c r="G23" s="4">
        <f t="shared" si="13"/>
        <v>0.37083333333333335</v>
      </c>
      <c r="H23" s="4">
        <f t="shared" si="13"/>
        <v>0.37777777777777777</v>
      </c>
      <c r="I23" s="4">
        <f t="shared" si="13"/>
        <v>0.38125</v>
      </c>
      <c r="J23" s="4">
        <f t="shared" si="13"/>
        <v>0.38472222222222224</v>
      </c>
      <c r="K23" s="5">
        <v>0.39166666666666666</v>
      </c>
      <c r="L23" s="30">
        <f>SUM(K23+L20)</f>
        <v>0.5097222222222222</v>
      </c>
      <c r="M23" s="31">
        <f>SUM(K23+M20)</f>
        <v>0.5131944444444444</v>
      </c>
    </row>
    <row r="24" spans="1:13" ht="14.25" customHeight="1" thickBot="1">
      <c r="A24" s="15" t="s">
        <v>19</v>
      </c>
      <c r="B24" s="4">
        <f aca="true" t="shared" si="14" ref="B24:J24">$K$24-B2</f>
        <v>0.3430555555555555</v>
      </c>
      <c r="C24" s="4">
        <f t="shared" si="14"/>
        <v>0.3638888888888888</v>
      </c>
      <c r="D24" s="4">
        <f t="shared" si="14"/>
        <v>0.3743055555555555</v>
      </c>
      <c r="E24" s="4">
        <f t="shared" si="14"/>
        <v>0.37847222222222215</v>
      </c>
      <c r="F24" s="4">
        <f t="shared" si="14"/>
        <v>0.3805555555555555</v>
      </c>
      <c r="G24" s="4">
        <f t="shared" si="14"/>
        <v>0.3847222222222222</v>
      </c>
      <c r="H24" s="4">
        <f t="shared" si="14"/>
        <v>0.3916666666666666</v>
      </c>
      <c r="I24" s="4">
        <f t="shared" si="14"/>
        <v>0.3951388888888888</v>
      </c>
      <c r="J24" s="4">
        <f t="shared" si="14"/>
        <v>0.3986111111111111</v>
      </c>
      <c r="K24" s="5">
        <v>0.4055555555555555</v>
      </c>
      <c r="L24" s="30">
        <f>SUM(K24+L20)</f>
        <v>0.523611111111111</v>
      </c>
      <c r="M24" s="31">
        <f>SUM(K24+M20)</f>
        <v>0.5270833333333332</v>
      </c>
    </row>
    <row r="25" spans="1:13" ht="14.25" customHeight="1" thickBot="1">
      <c r="A25" s="6" t="s">
        <v>22</v>
      </c>
      <c r="B25" s="1">
        <f aca="true" t="shared" si="15" ref="B25:J25">$K$25-B2</f>
        <v>0.35694444444444445</v>
      </c>
      <c r="C25" s="1">
        <f t="shared" si="15"/>
        <v>0.37777777777777777</v>
      </c>
      <c r="D25" s="1">
        <f t="shared" si="15"/>
        <v>0.38819444444444445</v>
      </c>
      <c r="E25" s="2">
        <f t="shared" si="15"/>
        <v>0.3923611111111111</v>
      </c>
      <c r="F25" s="1">
        <f t="shared" si="15"/>
        <v>0.39444444444444443</v>
      </c>
      <c r="G25" s="1">
        <f t="shared" si="15"/>
        <v>0.39861111111111114</v>
      </c>
      <c r="H25" s="1">
        <f t="shared" si="15"/>
        <v>0.40555555555555556</v>
      </c>
      <c r="I25" s="1">
        <f t="shared" si="15"/>
        <v>0.40902777777777777</v>
      </c>
      <c r="J25" s="1">
        <f t="shared" si="15"/>
        <v>0.41250000000000003</v>
      </c>
      <c r="K25" s="3">
        <v>0.41944444444444445</v>
      </c>
      <c r="L25" s="28">
        <f>SUM(K25+L20)</f>
        <v>0.5375</v>
      </c>
      <c r="M25" s="29">
        <f>SUM(K25+M20)</f>
        <v>0.5409722222222222</v>
      </c>
    </row>
    <row r="26" spans="1:13" ht="14.25" customHeight="1" thickBot="1">
      <c r="A26" s="14" t="s">
        <v>37</v>
      </c>
      <c r="B26" s="1">
        <f aca="true" t="shared" si="16" ref="B26:J26">$K$26-B2</f>
        <v>0.3590277777777778</v>
      </c>
      <c r="C26" s="1">
        <f t="shared" si="16"/>
        <v>0.3798611111111111</v>
      </c>
      <c r="D26" s="1">
        <f t="shared" si="16"/>
        <v>0.3902777777777778</v>
      </c>
      <c r="E26" s="2">
        <f t="shared" si="16"/>
        <v>0.39444444444444443</v>
      </c>
      <c r="F26" s="1">
        <f t="shared" si="16"/>
        <v>0.39652777777777776</v>
      </c>
      <c r="G26" s="1">
        <f t="shared" si="16"/>
        <v>0.40069444444444446</v>
      </c>
      <c r="H26" s="1">
        <f t="shared" si="16"/>
        <v>0.4076388888888889</v>
      </c>
      <c r="I26" s="1">
        <f t="shared" si="16"/>
        <v>0.4111111111111111</v>
      </c>
      <c r="J26" s="1">
        <f t="shared" si="16"/>
        <v>0.41458333333333336</v>
      </c>
      <c r="K26" s="3">
        <v>0.4215277777777778</v>
      </c>
      <c r="L26" s="28">
        <f>SUM(K26+L20)</f>
        <v>0.5395833333333333</v>
      </c>
      <c r="M26" s="29">
        <f>SUM(K26+M20)</f>
        <v>0.5430555555555555</v>
      </c>
    </row>
    <row r="27" spans="1:13" ht="14.25" customHeight="1" thickBot="1">
      <c r="A27" s="6" t="s">
        <v>21</v>
      </c>
      <c r="B27" s="1">
        <f aca="true" t="shared" si="17" ref="B27:J27">$K$27-B2</f>
        <v>0.38680555555555557</v>
      </c>
      <c r="C27" s="1">
        <f t="shared" si="17"/>
        <v>0.4076388888888889</v>
      </c>
      <c r="D27" s="1">
        <f t="shared" si="17"/>
        <v>0.41805555555555557</v>
      </c>
      <c r="E27" s="2">
        <f t="shared" si="17"/>
        <v>0.4222222222222222</v>
      </c>
      <c r="F27" s="1">
        <f t="shared" si="17"/>
        <v>0.42430555555555555</v>
      </c>
      <c r="G27" s="1">
        <f t="shared" si="17"/>
        <v>0.42847222222222225</v>
      </c>
      <c r="H27" s="1">
        <f t="shared" si="17"/>
        <v>0.4354166666666667</v>
      </c>
      <c r="I27" s="1">
        <f t="shared" si="17"/>
        <v>0.4388888888888889</v>
      </c>
      <c r="J27" s="1">
        <f t="shared" si="17"/>
        <v>0.44236111111111115</v>
      </c>
      <c r="K27" s="3">
        <v>0.44930555555555557</v>
      </c>
      <c r="L27" s="28">
        <f>SUM(K27+L20)</f>
        <v>0.5673611111111111</v>
      </c>
      <c r="M27" s="29">
        <f>SUM(K27+M20)</f>
        <v>0.5708333333333333</v>
      </c>
    </row>
    <row r="28" spans="1:13" ht="14.25" customHeight="1" thickBot="1">
      <c r="A28" s="6" t="s">
        <v>38</v>
      </c>
      <c r="B28" s="1">
        <f aca="true" t="shared" si="18" ref="B28:J28">$K$28-B2</f>
        <v>0.3888888888888889</v>
      </c>
      <c r="C28" s="1">
        <f t="shared" si="18"/>
        <v>0.4097222222222222</v>
      </c>
      <c r="D28" s="1">
        <f t="shared" si="18"/>
        <v>0.4201388888888889</v>
      </c>
      <c r="E28" s="2">
        <f t="shared" si="18"/>
        <v>0.42430555555555555</v>
      </c>
      <c r="F28" s="1">
        <f t="shared" si="18"/>
        <v>0.4263888888888889</v>
      </c>
      <c r="G28" s="1">
        <f t="shared" si="18"/>
        <v>0.4305555555555556</v>
      </c>
      <c r="H28" s="1">
        <f t="shared" si="18"/>
        <v>0.4375</v>
      </c>
      <c r="I28" s="1">
        <f t="shared" si="18"/>
        <v>0.4409722222222222</v>
      </c>
      <c r="J28" s="1">
        <f t="shared" si="18"/>
        <v>0.4444444444444445</v>
      </c>
      <c r="K28" s="3">
        <v>0.4513888888888889</v>
      </c>
      <c r="L28" s="28">
        <f>SUM(K28+L20)</f>
        <v>0.5694444444444444</v>
      </c>
      <c r="M28" s="29">
        <f>SUM(K28+M20)</f>
        <v>0.5729166666666666</v>
      </c>
    </row>
    <row r="29" spans="1:13" ht="14.25" customHeight="1" thickBot="1">
      <c r="A29" s="15" t="s">
        <v>25</v>
      </c>
      <c r="B29" s="4">
        <f aca="true" t="shared" si="19" ref="B29:J29">$K$29-B2</f>
        <v>0.41111111111111115</v>
      </c>
      <c r="C29" s="4">
        <f t="shared" si="19"/>
        <v>0.43194444444444446</v>
      </c>
      <c r="D29" s="4">
        <f t="shared" si="19"/>
        <v>0.44236111111111115</v>
      </c>
      <c r="E29" s="10">
        <f t="shared" si="19"/>
        <v>0.4465277777777778</v>
      </c>
      <c r="F29" s="4">
        <f t="shared" si="19"/>
        <v>0.4486111111111111</v>
      </c>
      <c r="G29" s="4">
        <f t="shared" si="19"/>
        <v>0.45277777777777783</v>
      </c>
      <c r="H29" s="4">
        <f t="shared" si="19"/>
        <v>0.45972222222222225</v>
      </c>
      <c r="I29" s="4">
        <f t="shared" si="19"/>
        <v>0.46319444444444446</v>
      </c>
      <c r="J29" s="4">
        <f t="shared" si="19"/>
        <v>0.46666666666666673</v>
      </c>
      <c r="K29" s="5">
        <v>0.47361111111111115</v>
      </c>
      <c r="L29" s="30">
        <f>SUM(K29+L20)</f>
        <v>0.5916666666666667</v>
      </c>
      <c r="M29" s="31">
        <f>SUM(K29+M20)</f>
        <v>0.5951388888888889</v>
      </c>
    </row>
    <row r="30" spans="1:13" ht="14.25" customHeight="1" thickBot="1">
      <c r="A30" s="15" t="s">
        <v>26</v>
      </c>
      <c r="B30" s="4">
        <f aca="true" t="shared" si="20" ref="B30:J30">$K$30-B2</f>
        <v>0.43194444444444446</v>
      </c>
      <c r="C30" s="4">
        <f t="shared" si="20"/>
        <v>0.4527777777777778</v>
      </c>
      <c r="D30" s="4">
        <f t="shared" si="20"/>
        <v>0.46319444444444446</v>
      </c>
      <c r="E30" s="10">
        <f t="shared" si="20"/>
        <v>0.4673611111111111</v>
      </c>
      <c r="F30" s="4">
        <f t="shared" si="20"/>
        <v>0.46944444444444444</v>
      </c>
      <c r="G30" s="4">
        <f t="shared" si="20"/>
        <v>0.47361111111111115</v>
      </c>
      <c r="H30" s="4">
        <f t="shared" si="20"/>
        <v>0.48055555555555557</v>
      </c>
      <c r="I30" s="4">
        <f t="shared" si="20"/>
        <v>0.4840277777777778</v>
      </c>
      <c r="J30" s="4">
        <f t="shared" si="20"/>
        <v>0.48750000000000004</v>
      </c>
      <c r="K30" s="5">
        <v>0.49444444444444446</v>
      </c>
      <c r="L30" s="30">
        <f>SUM(K30+L20)</f>
        <v>0.6125</v>
      </c>
      <c r="M30" s="31">
        <f>SUM(K30+M20)</f>
        <v>0.6159722222222223</v>
      </c>
    </row>
    <row r="31" spans="1:13" ht="14.25" customHeight="1" thickBot="1">
      <c r="A31" s="25" t="s">
        <v>27</v>
      </c>
      <c r="B31" s="13">
        <f aca="true" t="shared" si="21" ref="B31:J31">$K$31-B2</f>
        <v>0.4444444444444444</v>
      </c>
      <c r="C31" s="13">
        <f t="shared" si="21"/>
        <v>0.46527777777777773</v>
      </c>
      <c r="D31" s="13">
        <f t="shared" si="21"/>
        <v>0.4756944444444444</v>
      </c>
      <c r="E31" s="11">
        <f t="shared" si="21"/>
        <v>0.47986111111111107</v>
      </c>
      <c r="F31" s="13">
        <f t="shared" si="21"/>
        <v>0.4819444444444444</v>
      </c>
      <c r="G31" s="13">
        <f t="shared" si="21"/>
        <v>0.4861111111111111</v>
      </c>
      <c r="H31" s="13">
        <f t="shared" si="21"/>
        <v>0.4930555555555555</v>
      </c>
      <c r="I31" s="13">
        <f t="shared" si="21"/>
        <v>0.49652777777777773</v>
      </c>
      <c r="J31" s="13">
        <f t="shared" si="21"/>
        <v>0.5</v>
      </c>
      <c r="K31" s="12">
        <v>0.5069444444444444</v>
      </c>
      <c r="L31" s="32">
        <f>SUM(K31+L20)</f>
        <v>0.625</v>
      </c>
      <c r="M31" s="33">
        <f>SUM(K31+M20)</f>
        <v>0.6284722222222222</v>
      </c>
    </row>
    <row r="32" spans="1:13" ht="14.25" customHeight="1" thickBot="1">
      <c r="A32" s="25" t="s">
        <v>28</v>
      </c>
      <c r="B32" s="13">
        <f aca="true" t="shared" si="22" ref="B32:J32">$K$32-B2</f>
        <v>0.4722222222222222</v>
      </c>
      <c r="C32" s="13">
        <f t="shared" si="22"/>
        <v>0.4930555555555555</v>
      </c>
      <c r="D32" s="13">
        <f t="shared" si="22"/>
        <v>0.5034722222222222</v>
      </c>
      <c r="E32" s="11">
        <f t="shared" si="22"/>
        <v>0.5076388888888889</v>
      </c>
      <c r="F32" s="13">
        <f t="shared" si="22"/>
        <v>0.5097222222222222</v>
      </c>
      <c r="G32" s="13">
        <f t="shared" si="22"/>
        <v>0.5138888888888888</v>
      </c>
      <c r="H32" s="13">
        <f t="shared" si="22"/>
        <v>0.5208333333333334</v>
      </c>
      <c r="I32" s="13">
        <f t="shared" si="22"/>
        <v>0.5243055555555556</v>
      </c>
      <c r="J32" s="13">
        <f t="shared" si="22"/>
        <v>0.5277777777777778</v>
      </c>
      <c r="K32" s="12">
        <v>0.5347222222222222</v>
      </c>
      <c r="L32" s="32">
        <f>SUM(K32+L20)</f>
        <v>0.6527777777777778</v>
      </c>
      <c r="M32" s="33">
        <f>SUM(K32+M20)</f>
        <v>0.65625</v>
      </c>
    </row>
    <row r="33" spans="1:13" ht="14.25" customHeight="1" thickBot="1">
      <c r="A33" s="6" t="s">
        <v>29</v>
      </c>
      <c r="B33" s="1">
        <f aca="true" t="shared" si="23" ref="B33:J33">$K$33-B2</f>
        <v>0.47916666666666663</v>
      </c>
      <c r="C33" s="1">
        <f t="shared" si="23"/>
        <v>0.49999999999999994</v>
      </c>
      <c r="D33" s="1">
        <f t="shared" si="23"/>
        <v>0.5104166666666666</v>
      </c>
      <c r="E33" s="1">
        <f t="shared" si="23"/>
        <v>0.5145833333333333</v>
      </c>
      <c r="F33" s="1">
        <f t="shared" si="23"/>
        <v>0.5166666666666666</v>
      </c>
      <c r="G33" s="1">
        <f t="shared" si="23"/>
        <v>0.5208333333333333</v>
      </c>
      <c r="H33" s="1">
        <f t="shared" si="23"/>
        <v>0.5277777777777778</v>
      </c>
      <c r="I33" s="1">
        <f t="shared" si="23"/>
        <v>0.53125</v>
      </c>
      <c r="J33" s="1">
        <f t="shared" si="23"/>
        <v>0.5347222222222222</v>
      </c>
      <c r="K33" s="3">
        <v>0.5416666666666666</v>
      </c>
      <c r="L33" s="28">
        <f>SUM(K33+L20)</f>
        <v>0.6597222222222222</v>
      </c>
      <c r="M33" s="29">
        <f>SUM(K33+M20)</f>
        <v>0.6631944444444444</v>
      </c>
    </row>
    <row r="34" spans="1:13" ht="14.25" customHeight="1" thickBot="1">
      <c r="A34" s="14" t="s">
        <v>30</v>
      </c>
      <c r="B34" s="1">
        <f aca="true" t="shared" si="24" ref="B34:J34">$K$34-B2</f>
        <v>0.48125000000000007</v>
      </c>
      <c r="C34" s="1">
        <f t="shared" si="24"/>
        <v>0.5020833333333334</v>
      </c>
      <c r="D34" s="1">
        <f t="shared" si="24"/>
        <v>0.5125000000000001</v>
      </c>
      <c r="E34" s="1">
        <f t="shared" si="24"/>
        <v>0.5166666666666667</v>
      </c>
      <c r="F34" s="1">
        <f t="shared" si="24"/>
        <v>0.51875</v>
      </c>
      <c r="G34" s="1">
        <f t="shared" si="24"/>
        <v>0.5229166666666667</v>
      </c>
      <c r="H34" s="1">
        <f t="shared" si="24"/>
        <v>0.5298611111111112</v>
      </c>
      <c r="I34" s="1">
        <f t="shared" si="24"/>
        <v>0.5333333333333334</v>
      </c>
      <c r="J34" s="1">
        <f t="shared" si="24"/>
        <v>0.5368055555555556</v>
      </c>
      <c r="K34" s="3">
        <v>0.5437500000000001</v>
      </c>
      <c r="L34" s="28">
        <f>SUM(K34+L20)</f>
        <v>0.6618055555555556</v>
      </c>
      <c r="M34" s="29">
        <f>SUM(K34+M20)</f>
        <v>0.6652777777777779</v>
      </c>
    </row>
    <row r="35" spans="1:13" ht="14.25" customHeight="1" thickBot="1">
      <c r="A35" s="6" t="s">
        <v>31</v>
      </c>
      <c r="B35" s="1">
        <f aca="true" t="shared" si="25" ref="B35:J35">$K$35-B2</f>
        <v>0.5055555555555555</v>
      </c>
      <c r="C35" s="1">
        <f t="shared" si="25"/>
        <v>0.5263888888888889</v>
      </c>
      <c r="D35" s="1">
        <f t="shared" si="25"/>
        <v>0.5368055555555555</v>
      </c>
      <c r="E35" s="2">
        <f t="shared" si="25"/>
        <v>0.5409722222222222</v>
      </c>
      <c r="F35" s="1">
        <f t="shared" si="25"/>
        <v>0.5430555555555555</v>
      </c>
      <c r="G35" s="1">
        <f t="shared" si="25"/>
        <v>0.5472222222222222</v>
      </c>
      <c r="H35" s="1">
        <f t="shared" si="25"/>
        <v>0.5541666666666667</v>
      </c>
      <c r="I35" s="1">
        <f t="shared" si="25"/>
        <v>0.5576388888888889</v>
      </c>
      <c r="J35" s="1">
        <f t="shared" si="25"/>
        <v>0.5611111111111111</v>
      </c>
      <c r="K35" s="3">
        <v>0.5680555555555555</v>
      </c>
      <c r="L35" s="28">
        <f>SUM(K35+L20)</f>
        <v>0.6861111111111111</v>
      </c>
      <c r="M35" s="29">
        <f>SUM(K35+M20)</f>
        <v>0.6895833333333333</v>
      </c>
    </row>
    <row r="36" spans="1:13" ht="14.25" customHeight="1" thickBot="1">
      <c r="A36" s="14" t="s">
        <v>39</v>
      </c>
      <c r="B36" s="1">
        <f aca="true" t="shared" si="26" ref="B36:J36">$K$36-B2</f>
        <v>0.5076388888888889</v>
      </c>
      <c r="C36" s="1">
        <f t="shared" si="26"/>
        <v>0.5284722222222222</v>
      </c>
      <c r="D36" s="1">
        <f t="shared" si="26"/>
        <v>0.5388888888888889</v>
      </c>
      <c r="E36" s="2">
        <f t="shared" si="26"/>
        <v>0.5430555555555555</v>
      </c>
      <c r="F36" s="1">
        <f t="shared" si="26"/>
        <v>0.5451388888888888</v>
      </c>
      <c r="G36" s="1">
        <f t="shared" si="26"/>
        <v>0.5493055555555555</v>
      </c>
      <c r="H36" s="1">
        <f t="shared" si="26"/>
        <v>0.55625</v>
      </c>
      <c r="I36" s="57">
        <f t="shared" si="26"/>
        <v>0.5597222222222222</v>
      </c>
      <c r="J36" s="1">
        <f t="shared" si="26"/>
        <v>0.5631944444444444</v>
      </c>
      <c r="K36" s="3">
        <v>0.5701388888888889</v>
      </c>
      <c r="L36" s="28">
        <f>SUM(K36+L20)</f>
        <v>0.6881944444444444</v>
      </c>
      <c r="M36" s="29">
        <f>SUM(K36+M20)</f>
        <v>0.6916666666666667</v>
      </c>
    </row>
    <row r="37" spans="1:13" ht="14.25" customHeight="1" thickBot="1">
      <c r="A37" s="58" t="s">
        <v>32</v>
      </c>
      <c r="B37" s="54">
        <f aca="true" t="shared" si="27" ref="B37:J37">$K$37-B2</f>
        <v>0.525</v>
      </c>
      <c r="C37" s="54">
        <f t="shared" si="27"/>
        <v>0.5458333333333334</v>
      </c>
      <c r="D37" s="54">
        <f t="shared" si="27"/>
        <v>0.55625</v>
      </c>
      <c r="E37" s="54">
        <f t="shared" si="27"/>
        <v>0.5604166666666667</v>
      </c>
      <c r="F37" s="54">
        <f t="shared" si="27"/>
        <v>0.5625</v>
      </c>
      <c r="G37" s="54">
        <f t="shared" si="27"/>
        <v>0.5666666666666667</v>
      </c>
      <c r="H37" s="54">
        <f t="shared" si="27"/>
        <v>0.5736111111111112</v>
      </c>
      <c r="I37" s="54">
        <f t="shared" si="27"/>
        <v>0.5770833333333334</v>
      </c>
      <c r="J37" s="54">
        <f t="shared" si="27"/>
        <v>0.5805555555555556</v>
      </c>
      <c r="K37" s="63">
        <v>0.5875</v>
      </c>
      <c r="L37" s="59">
        <f>SUM(K37+L20)</f>
        <v>0.7055555555555556</v>
      </c>
      <c r="M37" s="60">
        <f>SUM(K37+M20)</f>
        <v>0.7090277777777778</v>
      </c>
    </row>
    <row r="38" spans="1:13" ht="15.75" thickBot="1">
      <c r="A38" s="64" t="s">
        <v>33</v>
      </c>
      <c r="B38" s="75" t="s">
        <v>34</v>
      </c>
      <c r="C38" s="75"/>
      <c r="D38" s="75"/>
      <c r="E38" s="75"/>
      <c r="F38" s="75"/>
      <c r="G38" s="34"/>
      <c r="H38" s="34"/>
      <c r="I38" s="34"/>
      <c r="J38" s="34"/>
      <c r="K38" s="35">
        <v>0.5944444444444444</v>
      </c>
      <c r="L38" s="65" t="s">
        <v>7</v>
      </c>
      <c r="M38" s="36"/>
    </row>
    <row r="39" ht="15.75" thickTop="1"/>
  </sheetData>
  <sheetProtection/>
  <mergeCells count="3">
    <mergeCell ref="A2:A3"/>
    <mergeCell ref="A1:M1"/>
    <mergeCell ref="B38:F38"/>
  </mergeCells>
  <printOptions/>
  <pageMargins left="0.3937007874015748" right="0" top="0" bottom="0" header="0" footer="0"/>
  <pageSetup horizontalDpi="600" verticalDpi="600" orientation="landscape" paperSize="9"/>
  <ignoredErrors>
    <ignoredError sqref="E16:E17 E18:E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ROSY JAUDEL</dc:creator>
  <cp:keywords/>
  <dc:description/>
  <cp:lastModifiedBy>Microsoft Office User</cp:lastModifiedBy>
  <cp:lastPrinted>2021-09-20T16:37:27Z</cp:lastPrinted>
  <dcterms:created xsi:type="dcterms:W3CDTF">2013-11-28T18:02:33Z</dcterms:created>
  <dcterms:modified xsi:type="dcterms:W3CDTF">2021-12-27T18:19:03Z</dcterms:modified>
  <cp:category/>
  <cp:version/>
  <cp:contentType/>
  <cp:contentStatus/>
</cp:coreProperties>
</file>